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050" windowWidth="12135" windowHeight="9465" activeTab="0"/>
  </bookViews>
  <sheets>
    <sheet name="参加申込書 " sheetId="1" r:id="rId1"/>
  </sheets>
  <definedNames>
    <definedName name="_xlnm.Print_Area" localSheetId="0">'参加申込書 '!$A$3:$Q$36</definedName>
  </definedNames>
  <calcPr fullCalcOnLoad="1"/>
</workbook>
</file>

<file path=xl/comments1.xml><?xml version="1.0" encoding="utf-8"?>
<comments xmlns="http://schemas.openxmlformats.org/spreadsheetml/2006/main">
  <authors>
    <author>佐賀県</author>
  </authors>
  <commentList>
    <comment ref="S26" authorId="0">
      <text>
        <r>
          <rPr>
            <b/>
            <sz val="9"/>
            <rFont val="ＭＳ Ｐゴシック"/>
            <family val="3"/>
          </rPr>
          <t>合計額のチェック欄</t>
        </r>
      </text>
    </comment>
  </commentList>
</comments>
</file>

<file path=xl/sharedStrings.xml><?xml version="1.0" encoding="utf-8"?>
<sst xmlns="http://schemas.openxmlformats.org/spreadsheetml/2006/main" count="61" uniqueCount="59">
  <si>
    <t>備　　　考</t>
  </si>
  <si>
    <t>No．</t>
  </si>
  <si>
    <t>※ 記入要領</t>
  </si>
  <si>
    <t>例</t>
  </si>
  <si>
    <t>会長</t>
  </si>
  <si>
    <t>営農研究会</t>
  </si>
  <si>
    <t>参加者計(名）</t>
  </si>
  <si>
    <t>負担金小計(円）</t>
  </si>
  <si>
    <t>○</t>
  </si>
  <si>
    <t>参加区分（該当欄に○を記入）</t>
  </si>
  <si>
    <t>連絡先</t>
  </si>
  <si>
    <t>職名等</t>
  </si>
  <si>
    <t>所　　　　属</t>
  </si>
  <si>
    <t>氏　名</t>
  </si>
  <si>
    <t>ふりがな</t>
  </si>
  <si>
    <t>住所</t>
  </si>
  <si>
    <t>ＴＥＬ</t>
  </si>
  <si>
    <t>ＦＡＸ</t>
  </si>
  <si>
    <t>E-mail</t>
  </si>
  <si>
    <t>所属</t>
  </si>
  <si>
    <t>郵便番号</t>
  </si>
  <si>
    <t>負担金合計(円）</t>
  </si>
  <si>
    <t>申込締切</t>
  </si>
  <si>
    <t>申込先</t>
  </si>
  <si>
    <t>派遣年次</t>
  </si>
  <si>
    <t>性別</t>
  </si>
  <si>
    <t>男</t>
  </si>
  <si>
    <t>申込代表者(※1)</t>
  </si>
  <si>
    <t>　　　※１　申込代表者及び連絡先欄には、各組織事務局の担当者名及び連絡先を記入してください。</t>
  </si>
  <si>
    <t>組織会長会議</t>
  </si>
  <si>
    <t>S54</t>
  </si>
  <si>
    <t>合計</t>
  </si>
  <si>
    <t>現地視察</t>
  </si>
  <si>
    <t>主な経営品目</t>
  </si>
  <si>
    <t>２日目のみ</t>
  </si>
  <si>
    <t>　　　※２　当様式の提出を電子メールでご希望の場合は、上記申込先のe-mailアドレス宛にその旨をご連絡ください。こちらからファイルを添付して、返信します。</t>
  </si>
  <si>
    <t>　　　※４　現地視察に自家用車を使用される方は、その旨備考欄に記載ください。</t>
  </si>
  <si>
    <t>１日目のみ</t>
  </si>
  <si>
    <t>携帯メール；</t>
  </si>
  <si>
    <t>平成２９年度　九州・沖縄ブロック国際化対応営農研究会　参加申込書　兼　FAX送信票</t>
  </si>
  <si>
    <t>申込先：（FAX）０９８０－５４－２８５３　　又は　メール（e-mail）；xx04511pref.okinawa..lg.jp</t>
  </si>
  <si>
    <t>沖縄県立農業大学校　　教修班　　担当　上原　行き</t>
  </si>
  <si>
    <t>沖縄県国際農友会</t>
  </si>
  <si>
    <t>沖縄　一郎</t>
  </si>
  <si>
    <t>２/１（木)</t>
  </si>
  <si>
    <t>２/１（木)～２/２（金）</t>
  </si>
  <si>
    <t>２/１（木)</t>
  </si>
  <si>
    <t>２/２（金)</t>
  </si>
  <si>
    <t>平成３０年１月９日（火）</t>
  </si>
  <si>
    <t>別　紙　</t>
  </si>
  <si>
    <t>　　　※３　宿泊を希望される方については、こちらで部屋（ユインチホテル南城）を手配いたしますが、なるべくは同部屋になるメンバー（４～５人）で記入をお願いします。</t>
  </si>
  <si>
    <t>交流会</t>
  </si>
  <si>
    <t>宿泊なし・交流会　参加</t>
  </si>
  <si>
    <t>宿泊あり・交流会　参加</t>
  </si>
  <si>
    <t>営農研究会・現地視察（両日参加）</t>
  </si>
  <si>
    <t>交流会なし</t>
  </si>
  <si>
    <t>職場メール；</t>
  </si>
  <si>
    <t>にがうり、きゅうり</t>
  </si>
  <si>
    <t>沖縄県立農業大学校　教修班長　担当　上原　（沖縄県国際農友会事務局窓口）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</si>
</sst>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#&quot;円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 diagonalUp="1">
      <left style="double"/>
      <right style="thin"/>
      <top style="double"/>
      <bottom style="double"/>
      <diagonal style="thin"/>
    </border>
    <border diagonalUp="1">
      <left style="double"/>
      <right style="thin"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0" xfId="49" applyFont="1" applyBorder="1" applyAlignment="1" applyProtection="1">
      <alignment vertical="center"/>
      <protection hidden="1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82" fontId="0" fillId="22" borderId="29" xfId="0" applyNumberFormat="1" applyFill="1" applyBorder="1" applyAlignment="1">
      <alignment horizontal="right" vertical="center"/>
    </xf>
    <xf numFmtId="182" fontId="0" fillId="22" borderId="3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56" fontId="5" fillId="0" borderId="33" xfId="0" applyNumberFormat="1" applyFont="1" applyBorder="1" applyAlignment="1">
      <alignment horizontal="center" vertical="center"/>
    </xf>
    <xf numFmtId="56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82" fontId="5" fillId="0" borderId="38" xfId="0" applyNumberFormat="1" applyFont="1" applyBorder="1" applyAlignment="1">
      <alignment horizontal="center" vertical="center"/>
    </xf>
    <xf numFmtId="182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6" fillId="0" borderId="41" xfId="43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26" fillId="0" borderId="42" xfId="43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22" borderId="44" xfId="0" applyFont="1" applyFill="1" applyBorder="1" applyAlignment="1">
      <alignment vertical="center"/>
    </xf>
    <xf numFmtId="0" fontId="5" fillId="22" borderId="20" xfId="0" applyFont="1" applyFill="1" applyBorder="1" applyAlignment="1">
      <alignment vertical="center"/>
    </xf>
    <xf numFmtId="0" fontId="5" fillId="22" borderId="45" xfId="0" applyFont="1" applyFill="1" applyBorder="1" applyAlignment="1">
      <alignment horizontal="center" vertical="center"/>
    </xf>
    <xf numFmtId="0" fontId="5" fillId="22" borderId="46" xfId="0" applyFont="1" applyFill="1" applyBorder="1" applyAlignment="1">
      <alignment horizontal="center" vertical="center"/>
    </xf>
    <xf numFmtId="182" fontId="5" fillId="22" borderId="47" xfId="0" applyNumberFormat="1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48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56" xfId="0" applyFont="1" applyBorder="1" applyAlignment="1">
      <alignment vertical="center"/>
    </xf>
    <xf numFmtId="0" fontId="27" fillId="22" borderId="57" xfId="0" applyFont="1" applyFill="1" applyBorder="1" applyAlignment="1">
      <alignment vertical="center" wrapText="1"/>
    </xf>
    <xf numFmtId="38" fontId="0" fillId="0" borderId="58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2" borderId="57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56" fontId="5" fillId="0" borderId="33" xfId="0" applyNumberFormat="1" applyFont="1" applyBorder="1" applyAlignment="1">
      <alignment horizontal="center" vertical="center"/>
    </xf>
    <xf numFmtId="56" fontId="5" fillId="0" borderId="40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26" fillId="0" borderId="42" xfId="4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5" fillId="0" borderId="102" xfId="0" applyNumberFormat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left" vertical="center"/>
    </xf>
    <xf numFmtId="0" fontId="5" fillId="0" borderId="109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110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 patternType="solid"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="70" zoomScaleSheetLayoutView="70" zoomScalePageLayoutView="0" workbookViewId="0" topLeftCell="A3">
      <selection activeCell="A3" sqref="A3:Q3"/>
    </sheetView>
  </sheetViews>
  <sheetFormatPr defaultColWidth="9.00390625" defaultRowHeight="13.5"/>
  <cols>
    <col min="1" max="1" width="5.00390625" style="0" bestFit="1" customWidth="1"/>
    <col min="2" max="2" width="5.875" style="0" customWidth="1"/>
    <col min="3" max="3" width="22.125" style="0" customWidth="1"/>
    <col min="4" max="4" width="10.625" style="0" customWidth="1"/>
    <col min="5" max="5" width="17.25390625" style="0" customWidth="1"/>
    <col min="6" max="6" width="4.75390625" style="0" customWidth="1"/>
    <col min="7" max="7" width="6.00390625" style="0" customWidth="1"/>
    <col min="8" max="8" width="11.625" style="0" customWidth="1"/>
    <col min="9" max="9" width="12.125" style="0" bestFit="1" customWidth="1"/>
    <col min="10" max="10" width="8.75390625" style="0" customWidth="1"/>
    <col min="11" max="13" width="17.625" style="0" customWidth="1"/>
    <col min="14" max="14" width="12.25390625" style="0" customWidth="1"/>
    <col min="15" max="16" width="11.25390625" style="0" customWidth="1"/>
    <col min="17" max="17" width="14.125" style="0" customWidth="1"/>
  </cols>
  <sheetData>
    <row r="1" spans="1:3" ht="19.5" customHeight="1">
      <c r="A1" s="30" t="s">
        <v>49</v>
      </c>
      <c r="B1" s="2"/>
      <c r="C1" s="2"/>
    </row>
    <row r="2" spans="2:3" ht="19.5" customHeight="1">
      <c r="B2" s="2"/>
      <c r="C2" s="2"/>
    </row>
    <row r="3" spans="1:17" ht="17.25">
      <c r="A3" s="147" t="s">
        <v>39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2" ht="17.25">
      <c r="A4" s="2"/>
      <c r="B4" s="2"/>
    </row>
    <row r="5" spans="1:2" ht="20.25" customHeight="1">
      <c r="A5" s="30" t="s">
        <v>40</v>
      </c>
      <c r="B5" s="2"/>
    </row>
    <row r="6" spans="1:2" ht="8.25" customHeight="1">
      <c r="A6" s="2"/>
      <c r="B6" s="2"/>
    </row>
    <row r="7" spans="1:2" ht="17.25">
      <c r="A7" s="2"/>
      <c r="B7" s="30" t="s">
        <v>41</v>
      </c>
    </row>
    <row r="8" spans="1:2" ht="27.75" customHeight="1" thickBot="1">
      <c r="A8" s="2"/>
      <c r="B8" s="2"/>
    </row>
    <row r="9" spans="1:17" ht="27" customHeight="1">
      <c r="A9" s="149" t="s">
        <v>19</v>
      </c>
      <c r="B9" s="103"/>
      <c r="C9" s="150"/>
      <c r="D9" s="150"/>
      <c r="E9" s="151" t="s">
        <v>10</v>
      </c>
      <c r="F9" s="121" t="s">
        <v>15</v>
      </c>
      <c r="G9" s="154"/>
      <c r="H9" s="122"/>
      <c r="I9" s="31" t="s">
        <v>20</v>
      </c>
      <c r="J9" s="158"/>
      <c r="K9" s="159"/>
      <c r="L9" s="159"/>
      <c r="M9" s="159"/>
      <c r="N9" s="159"/>
      <c r="O9" s="159"/>
      <c r="P9" s="159"/>
      <c r="Q9" s="160"/>
    </row>
    <row r="10" spans="1:17" ht="34.5" customHeight="1">
      <c r="A10" s="161" t="s">
        <v>14</v>
      </c>
      <c r="B10" s="128"/>
      <c r="C10" s="137"/>
      <c r="D10" s="137"/>
      <c r="E10" s="152"/>
      <c r="F10" s="155"/>
      <c r="G10" s="156"/>
      <c r="H10" s="157"/>
      <c r="I10" s="162"/>
      <c r="J10" s="163"/>
      <c r="K10" s="163"/>
      <c r="L10" s="163"/>
      <c r="M10" s="163"/>
      <c r="N10" s="163"/>
      <c r="O10" s="163"/>
      <c r="P10" s="163"/>
      <c r="Q10" s="107"/>
    </row>
    <row r="11" spans="1:17" ht="21" customHeight="1">
      <c r="A11" s="133" t="s">
        <v>27</v>
      </c>
      <c r="B11" s="134"/>
      <c r="C11" s="137"/>
      <c r="D11" s="137"/>
      <c r="E11" s="152"/>
      <c r="F11" s="139" t="s">
        <v>16</v>
      </c>
      <c r="G11" s="140"/>
      <c r="H11" s="141"/>
      <c r="I11" s="139"/>
      <c r="J11" s="140"/>
      <c r="K11" s="140"/>
      <c r="L11" s="140"/>
      <c r="M11" s="34" t="s">
        <v>17</v>
      </c>
      <c r="N11" s="39"/>
      <c r="O11" s="39"/>
      <c r="P11" s="140"/>
      <c r="Q11" s="142"/>
    </row>
    <row r="12" spans="1:17" ht="20.25" customHeight="1" thickBot="1">
      <c r="A12" s="135"/>
      <c r="B12" s="136"/>
      <c r="C12" s="138"/>
      <c r="D12" s="138"/>
      <c r="E12" s="153"/>
      <c r="F12" s="143" t="s">
        <v>18</v>
      </c>
      <c r="G12" s="144"/>
      <c r="H12" s="145"/>
      <c r="I12" s="40" t="s">
        <v>38</v>
      </c>
      <c r="J12" s="146"/>
      <c r="K12" s="144"/>
      <c r="L12" s="41"/>
      <c r="M12" s="41" t="s">
        <v>56</v>
      </c>
      <c r="N12" s="42"/>
      <c r="O12" s="43"/>
      <c r="P12" s="43"/>
      <c r="Q12" s="44"/>
    </row>
    <row r="13" spans="1:17" ht="19.5" customHeight="1">
      <c r="A13" s="118" t="s">
        <v>1</v>
      </c>
      <c r="B13" s="121" t="s">
        <v>12</v>
      </c>
      <c r="C13" s="122"/>
      <c r="D13" s="103" t="s">
        <v>11</v>
      </c>
      <c r="E13" s="103" t="s">
        <v>13</v>
      </c>
      <c r="F13" s="103" t="s">
        <v>25</v>
      </c>
      <c r="G13" s="130" t="s">
        <v>24</v>
      </c>
      <c r="H13" s="98" t="s">
        <v>33</v>
      </c>
      <c r="I13" s="101" t="s">
        <v>9</v>
      </c>
      <c r="J13" s="102"/>
      <c r="K13" s="102"/>
      <c r="L13" s="102"/>
      <c r="M13" s="102"/>
      <c r="N13" s="102"/>
      <c r="O13" s="103"/>
      <c r="P13" s="104"/>
      <c r="Q13" s="105" t="s">
        <v>0</v>
      </c>
    </row>
    <row r="14" spans="1:17" ht="19.5" customHeight="1">
      <c r="A14" s="119"/>
      <c r="B14" s="123"/>
      <c r="C14" s="124"/>
      <c r="D14" s="127"/>
      <c r="E14" s="127"/>
      <c r="F14" s="127"/>
      <c r="G14" s="131"/>
      <c r="H14" s="99"/>
      <c r="I14" s="109" t="s">
        <v>31</v>
      </c>
      <c r="J14" s="32" t="s">
        <v>44</v>
      </c>
      <c r="K14" s="112" t="s">
        <v>45</v>
      </c>
      <c r="L14" s="113"/>
      <c r="M14" s="113"/>
      <c r="N14" s="112" t="s">
        <v>46</v>
      </c>
      <c r="O14" s="148"/>
      <c r="P14" s="33" t="s">
        <v>47</v>
      </c>
      <c r="Q14" s="106"/>
    </row>
    <row r="15" spans="1:17" ht="39.75" customHeight="1">
      <c r="A15" s="119"/>
      <c r="B15" s="123"/>
      <c r="C15" s="124"/>
      <c r="D15" s="128"/>
      <c r="E15" s="128"/>
      <c r="F15" s="128"/>
      <c r="G15" s="131"/>
      <c r="H15" s="99"/>
      <c r="I15" s="110"/>
      <c r="J15" s="114" t="s">
        <v>29</v>
      </c>
      <c r="K15" s="116" t="s">
        <v>54</v>
      </c>
      <c r="L15" s="117"/>
      <c r="M15" s="117"/>
      <c r="N15" s="57" t="s">
        <v>5</v>
      </c>
      <c r="O15" s="57" t="s">
        <v>51</v>
      </c>
      <c r="P15" s="56" t="s">
        <v>32</v>
      </c>
      <c r="Q15" s="107"/>
    </row>
    <row r="16" spans="1:17" ht="14.25">
      <c r="A16" s="119"/>
      <c r="B16" s="123"/>
      <c r="C16" s="124"/>
      <c r="D16" s="129"/>
      <c r="E16" s="129"/>
      <c r="F16" s="129"/>
      <c r="G16" s="131"/>
      <c r="H16" s="99"/>
      <c r="I16" s="110"/>
      <c r="J16" s="115"/>
      <c r="K16" s="35" t="s">
        <v>53</v>
      </c>
      <c r="L16" s="35" t="s">
        <v>52</v>
      </c>
      <c r="M16" s="35" t="s">
        <v>55</v>
      </c>
      <c r="N16" s="35" t="s">
        <v>37</v>
      </c>
      <c r="O16" s="35" t="s">
        <v>37</v>
      </c>
      <c r="P16" s="36" t="s">
        <v>34</v>
      </c>
      <c r="Q16" s="108"/>
    </row>
    <row r="17" spans="1:17" ht="17.25" customHeight="1" thickBot="1">
      <c r="A17" s="120"/>
      <c r="B17" s="125"/>
      <c r="C17" s="126"/>
      <c r="D17" s="129"/>
      <c r="E17" s="129"/>
      <c r="F17" s="129"/>
      <c r="G17" s="132"/>
      <c r="H17" s="100"/>
      <c r="I17" s="111"/>
      <c r="J17" s="37">
        <v>1000</v>
      </c>
      <c r="K17" s="37">
        <v>15500</v>
      </c>
      <c r="L17" s="37">
        <v>9000</v>
      </c>
      <c r="M17" s="37">
        <v>3000</v>
      </c>
      <c r="N17" s="37">
        <v>1000</v>
      </c>
      <c r="O17" s="37">
        <v>6000</v>
      </c>
      <c r="P17" s="38">
        <v>2000</v>
      </c>
      <c r="Q17" s="108"/>
    </row>
    <row r="18" spans="1:17" ht="21.75" customHeight="1" thickTop="1">
      <c r="A18" s="45" t="s">
        <v>3</v>
      </c>
      <c r="B18" s="92" t="s">
        <v>42</v>
      </c>
      <c r="C18" s="61"/>
      <c r="D18" s="46" t="s">
        <v>4</v>
      </c>
      <c r="E18" s="46" t="s">
        <v>43</v>
      </c>
      <c r="F18" s="47" t="s">
        <v>26</v>
      </c>
      <c r="G18" s="48" t="s">
        <v>30</v>
      </c>
      <c r="H18" s="62" t="s">
        <v>57</v>
      </c>
      <c r="I18" s="49">
        <f aca="true" t="shared" si="0" ref="I18:I23">IF(J18="○",1000,0)+IF(K18="○",15500,0)+IF(L18="○",9000,0)+IF(N18="○",1000,0)+IF(O18="○",1000,0)+IF(P18="○",2000,0)</f>
        <v>16500</v>
      </c>
      <c r="J18" s="50" t="s">
        <v>8</v>
      </c>
      <c r="K18" s="50" t="s">
        <v>8</v>
      </c>
      <c r="L18" s="50"/>
      <c r="M18" s="50"/>
      <c r="N18" s="50"/>
      <c r="O18" s="50"/>
      <c r="P18" s="51"/>
      <c r="Q18" s="52"/>
    </row>
    <row r="19" spans="1:17" ht="34.5" customHeight="1">
      <c r="A19" s="53">
        <v>1</v>
      </c>
      <c r="B19" s="59"/>
      <c r="C19" s="60"/>
      <c r="D19" s="6"/>
      <c r="E19" s="6"/>
      <c r="F19" s="8"/>
      <c r="G19" s="6"/>
      <c r="H19" s="24"/>
      <c r="I19" s="26">
        <f t="shared" si="0"/>
        <v>0</v>
      </c>
      <c r="J19" s="8"/>
      <c r="K19" s="8"/>
      <c r="L19" s="8"/>
      <c r="M19" s="8"/>
      <c r="N19" s="8"/>
      <c r="O19" s="8"/>
      <c r="P19" s="9"/>
      <c r="Q19" s="7"/>
    </row>
    <row r="20" spans="1:17" ht="34.5" customHeight="1">
      <c r="A20" s="54">
        <v>2</v>
      </c>
      <c r="B20" s="58"/>
      <c r="C20" s="93"/>
      <c r="D20" s="4"/>
      <c r="E20" s="4"/>
      <c r="F20" s="8"/>
      <c r="G20" s="4"/>
      <c r="H20" s="25"/>
      <c r="I20" s="26">
        <f t="shared" si="0"/>
        <v>0</v>
      </c>
      <c r="J20" s="10"/>
      <c r="K20" s="23"/>
      <c r="L20" s="10"/>
      <c r="M20" s="10"/>
      <c r="N20" s="10"/>
      <c r="O20" s="10"/>
      <c r="P20" s="11"/>
      <c r="Q20" s="5"/>
    </row>
    <row r="21" spans="1:17" ht="34.5" customHeight="1">
      <c r="A21" s="54">
        <v>3</v>
      </c>
      <c r="B21" s="58"/>
      <c r="C21" s="93"/>
      <c r="D21" s="4"/>
      <c r="E21" s="4"/>
      <c r="F21" s="8"/>
      <c r="G21" s="4"/>
      <c r="H21" s="25"/>
      <c r="I21" s="26">
        <f t="shared" si="0"/>
        <v>0</v>
      </c>
      <c r="J21" s="10"/>
      <c r="K21" s="10"/>
      <c r="L21" s="10"/>
      <c r="M21" s="10"/>
      <c r="N21" s="10"/>
      <c r="O21" s="10"/>
      <c r="P21" s="11"/>
      <c r="Q21" s="5"/>
    </row>
    <row r="22" spans="1:17" ht="34.5" customHeight="1">
      <c r="A22" s="54">
        <v>4</v>
      </c>
      <c r="B22" s="58"/>
      <c r="C22" s="93"/>
      <c r="D22" s="4"/>
      <c r="E22" s="4"/>
      <c r="F22" s="8"/>
      <c r="G22" s="4"/>
      <c r="H22" s="25"/>
      <c r="I22" s="26">
        <f t="shared" si="0"/>
        <v>0</v>
      </c>
      <c r="J22" s="10"/>
      <c r="K22" s="10"/>
      <c r="L22" s="10"/>
      <c r="M22" s="10"/>
      <c r="N22" s="10"/>
      <c r="O22" s="10"/>
      <c r="P22" s="11"/>
      <c r="Q22" s="5"/>
    </row>
    <row r="23" spans="1:17" ht="34.5" customHeight="1" thickBot="1">
      <c r="A23" s="55">
        <v>5</v>
      </c>
      <c r="B23" s="94"/>
      <c r="C23" s="95"/>
      <c r="D23" s="4"/>
      <c r="E23" s="4"/>
      <c r="F23" s="8"/>
      <c r="G23" s="4"/>
      <c r="H23" s="25"/>
      <c r="I23" s="27">
        <f t="shared" si="0"/>
        <v>0</v>
      </c>
      <c r="J23" s="28"/>
      <c r="K23" s="10"/>
      <c r="L23" s="10"/>
      <c r="M23" s="10"/>
      <c r="N23" s="10"/>
      <c r="O23" s="10"/>
      <c r="P23" s="11"/>
      <c r="Q23" s="5"/>
    </row>
    <row r="24" spans="1:17" ht="34.5" customHeight="1" thickBot="1" thickTop="1">
      <c r="A24" s="13"/>
      <c r="B24" s="13"/>
      <c r="C24" s="14"/>
      <c r="D24" s="90" t="s">
        <v>6</v>
      </c>
      <c r="E24" s="91"/>
      <c r="F24" s="91"/>
      <c r="G24" s="91"/>
      <c r="H24" s="20"/>
      <c r="I24" s="17"/>
      <c r="J24" s="15">
        <f>COUNTIF(J19:J23,"○")</f>
        <v>0</v>
      </c>
      <c r="K24" s="15"/>
      <c r="L24" s="15"/>
      <c r="M24" s="15"/>
      <c r="N24" s="15"/>
      <c r="O24" s="15">
        <f>COUNTIF(O19:O23,"○")</f>
        <v>0</v>
      </c>
      <c r="P24" s="16">
        <f>COUNTIF(P19:P23,"○")</f>
        <v>0</v>
      </c>
      <c r="Q24" s="3"/>
    </row>
    <row r="25" spans="1:17" ht="34.5" customHeight="1" thickBot="1" thickTop="1">
      <c r="A25" s="13"/>
      <c r="B25" s="13"/>
      <c r="C25" s="14"/>
      <c r="D25" s="90" t="s">
        <v>7</v>
      </c>
      <c r="E25" s="91"/>
      <c r="F25" s="91"/>
      <c r="G25" s="91"/>
      <c r="H25" s="20"/>
      <c r="I25" s="17"/>
      <c r="J25" s="22">
        <f>+J24*1000</f>
        <v>0</v>
      </c>
      <c r="K25" s="22"/>
      <c r="L25" s="15"/>
      <c r="M25" s="15"/>
      <c r="N25" s="15"/>
      <c r="O25" s="15">
        <f>+O24*1000</f>
        <v>0</v>
      </c>
      <c r="P25" s="15">
        <f>+P24*5000</f>
        <v>0</v>
      </c>
      <c r="Q25" s="12"/>
    </row>
    <row r="26" spans="1:19" ht="34.5" customHeight="1" thickBot="1" thickTop="1">
      <c r="A26" s="13"/>
      <c r="B26" s="13"/>
      <c r="C26" s="14"/>
      <c r="D26" s="96" t="s">
        <v>21</v>
      </c>
      <c r="E26" s="97"/>
      <c r="F26" s="97"/>
      <c r="G26" s="97"/>
      <c r="H26" s="21"/>
      <c r="I26" s="18"/>
      <c r="J26" s="19"/>
      <c r="K26" s="63">
        <f>SUM(J25:K25)</f>
        <v>0</v>
      </c>
      <c r="L26" s="64"/>
      <c r="M26" s="64"/>
      <c r="N26" s="64"/>
      <c r="O26" s="64"/>
      <c r="P26" s="65"/>
      <c r="Q26" s="1"/>
      <c r="S26" t="b">
        <f>SUM(I19:I23)=K26</f>
        <v>1</v>
      </c>
    </row>
    <row r="27" ht="21" customHeight="1"/>
    <row r="28" spans="1:4" ht="19.5" customHeight="1">
      <c r="A28" s="2" t="s">
        <v>2</v>
      </c>
      <c r="D28" s="2"/>
    </row>
    <row r="29" spans="1:14" ht="18.75" customHeight="1">
      <c r="A29" s="29" t="s">
        <v>28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8.75" customHeight="1">
      <c r="A30" s="29" t="s">
        <v>35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8.75" customHeight="1">
      <c r="A31" s="29" t="s">
        <v>50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8.75" customHeight="1">
      <c r="A32" s="29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 thickBo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7" ht="19.5" customHeight="1">
      <c r="A34" s="66" t="s">
        <v>22</v>
      </c>
      <c r="B34" s="67"/>
      <c r="C34" s="72" t="s">
        <v>48</v>
      </c>
      <c r="D34" s="75" t="s">
        <v>23</v>
      </c>
      <c r="E34" s="82" t="s">
        <v>58</v>
      </c>
      <c r="F34" s="83"/>
      <c r="G34" s="83"/>
      <c r="H34" s="83"/>
      <c r="I34" s="83"/>
      <c r="J34" s="83"/>
      <c r="K34" s="83"/>
      <c r="L34" s="83"/>
      <c r="M34" s="83"/>
      <c r="N34" s="83"/>
      <c r="O34" s="78"/>
      <c r="P34" s="78"/>
      <c r="Q34" s="79"/>
    </row>
    <row r="35" spans="1:17" ht="17.25" customHeight="1">
      <c r="A35" s="68"/>
      <c r="B35" s="69"/>
      <c r="C35" s="73"/>
      <c r="D35" s="76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0"/>
      <c r="P35" s="80"/>
      <c r="Q35" s="81"/>
    </row>
    <row r="36" spans="1:17" ht="20.25" customHeight="1" thickBot="1">
      <c r="A36" s="70"/>
      <c r="B36" s="71"/>
      <c r="C36" s="74"/>
      <c r="D36" s="77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8"/>
      <c r="Q36" s="89"/>
    </row>
    <row r="39" spans="3:4" ht="17.25">
      <c r="C39" s="2"/>
      <c r="D39" s="2"/>
    </row>
  </sheetData>
  <sheetProtection/>
  <mergeCells count="47">
    <mergeCell ref="C10:D10"/>
    <mergeCell ref="I10:Q10"/>
    <mergeCell ref="P11:Q11"/>
    <mergeCell ref="F12:H12"/>
    <mergeCell ref="J12:K12"/>
    <mergeCell ref="A3:Q3"/>
    <mergeCell ref="A9:B9"/>
    <mergeCell ref="C9:D9"/>
    <mergeCell ref="E9:E12"/>
    <mergeCell ref="F9:H10"/>
    <mergeCell ref="J9:Q9"/>
    <mergeCell ref="A10:B10"/>
    <mergeCell ref="A11:B12"/>
    <mergeCell ref="C11:D12"/>
    <mergeCell ref="F11:H11"/>
    <mergeCell ref="I11:L11"/>
    <mergeCell ref="A13:A17"/>
    <mergeCell ref="B13:C17"/>
    <mergeCell ref="D13:D17"/>
    <mergeCell ref="E13:E17"/>
    <mergeCell ref="Q13:Q17"/>
    <mergeCell ref="I14:I17"/>
    <mergeCell ref="K14:M14"/>
    <mergeCell ref="J15:J16"/>
    <mergeCell ref="K15:M15"/>
    <mergeCell ref="N14:O14"/>
    <mergeCell ref="D25:G25"/>
    <mergeCell ref="D26:G26"/>
    <mergeCell ref="H13:H17"/>
    <mergeCell ref="I13:P13"/>
    <mergeCell ref="F13:F17"/>
    <mergeCell ref="G13:G17"/>
    <mergeCell ref="D24:G24"/>
    <mergeCell ref="B18:C18"/>
    <mergeCell ref="B19:C19"/>
    <mergeCell ref="B20:C20"/>
    <mergeCell ref="B21:C21"/>
    <mergeCell ref="B22:C22"/>
    <mergeCell ref="B23:C23"/>
    <mergeCell ref="K26:P26"/>
    <mergeCell ref="A34:B36"/>
    <mergeCell ref="C34:C36"/>
    <mergeCell ref="D34:D36"/>
    <mergeCell ref="O34:Q34"/>
    <mergeCell ref="O35:Q35"/>
    <mergeCell ref="E34:N36"/>
    <mergeCell ref="O36:Q36"/>
  </mergeCells>
  <conditionalFormatting sqref="J24:N25 P24:P25 J26:K26">
    <cfRule type="cellIs" priority="2" dxfId="0" operator="lessThanOrEqual" stopIfTrue="1">
      <formula>0</formula>
    </cfRule>
  </conditionalFormatting>
  <conditionalFormatting sqref="O24:O25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miyano-kiyoko</cp:lastModifiedBy>
  <cp:lastPrinted>2017-11-10T01:10:56Z</cp:lastPrinted>
  <dcterms:created xsi:type="dcterms:W3CDTF">2007-05-28T10:36:29Z</dcterms:created>
  <dcterms:modified xsi:type="dcterms:W3CDTF">2017-12-26T04:17:49Z</dcterms:modified>
  <cp:category/>
  <cp:version/>
  <cp:contentType/>
  <cp:contentStatus/>
</cp:coreProperties>
</file>